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14 ESTADÍSTICAS\CAPRINOS\Existencias\2023\31-03-2023\"/>
    </mc:Choice>
  </mc:AlternateContent>
  <bookViews>
    <workbookView xWindow="63390" yWindow="-120" windowWidth="21840" windowHeight="13740"/>
  </bookViews>
  <sheets>
    <sheet name="Estratificación caprinas x pcia" sheetId="3" r:id="rId1"/>
    <sheet name="ESRI_MAPINFO_SHEET" sheetId="4" state="veryHidden" r:id="rId2"/>
  </sheets>
  <definedNames>
    <definedName name="_xlnm._FilterDatabase" localSheetId="0" hidden="1">'Estratificación caprinas x pcia'!$A$2:$J$28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8" i="3" l="1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S27" i="3"/>
  <c r="R27" i="3"/>
  <c r="Q27" i="3"/>
  <c r="S26" i="3"/>
  <c r="R26" i="3"/>
  <c r="Q26" i="3"/>
  <c r="S25" i="3"/>
  <c r="R25" i="3"/>
  <c r="Q25" i="3"/>
  <c r="S24" i="3"/>
  <c r="R24" i="3"/>
  <c r="Q24" i="3"/>
  <c r="S23" i="3"/>
  <c r="R23" i="3"/>
  <c r="Q23" i="3"/>
  <c r="S22" i="3"/>
  <c r="R22" i="3"/>
  <c r="Q22" i="3"/>
  <c r="S21" i="3"/>
  <c r="R21" i="3"/>
  <c r="Q21" i="3"/>
  <c r="S20" i="3"/>
  <c r="R20" i="3"/>
  <c r="Q20" i="3"/>
  <c r="S19" i="3"/>
  <c r="R19" i="3"/>
  <c r="Q19" i="3"/>
  <c r="S18" i="3"/>
  <c r="R18" i="3"/>
  <c r="Q18" i="3"/>
  <c r="S17" i="3"/>
  <c r="R17" i="3"/>
  <c r="Q17" i="3"/>
  <c r="S16" i="3"/>
  <c r="R16" i="3"/>
  <c r="Q16" i="3"/>
  <c r="S15" i="3"/>
  <c r="R15" i="3"/>
  <c r="Q15" i="3"/>
  <c r="S14" i="3"/>
  <c r="R14" i="3"/>
  <c r="Q14" i="3"/>
  <c r="S13" i="3"/>
  <c r="R13" i="3"/>
  <c r="Q13" i="3"/>
  <c r="S12" i="3"/>
  <c r="R12" i="3"/>
  <c r="Q12" i="3"/>
  <c r="S11" i="3"/>
  <c r="R11" i="3"/>
  <c r="Q11" i="3"/>
  <c r="S10" i="3"/>
  <c r="R10" i="3"/>
  <c r="Q10" i="3"/>
  <c r="S9" i="3"/>
  <c r="R9" i="3"/>
  <c r="Q9" i="3"/>
  <c r="S8" i="3"/>
  <c r="R8" i="3"/>
  <c r="Q8" i="3"/>
  <c r="S7" i="3"/>
  <c r="R7" i="3"/>
  <c r="Q7" i="3"/>
  <c r="S6" i="3"/>
  <c r="R6" i="3"/>
  <c r="Q6" i="3"/>
  <c r="R28" i="3" l="1"/>
  <c r="Q28" i="3"/>
  <c r="S28" i="3"/>
  <c r="T9" i="3" s="1"/>
  <c r="T26" i="3" l="1"/>
  <c r="T22" i="3"/>
  <c r="T18" i="3"/>
  <c r="T14" i="3"/>
  <c r="T10" i="3"/>
  <c r="T27" i="3"/>
  <c r="T23" i="3"/>
  <c r="T19" i="3"/>
  <c r="T15" i="3"/>
  <c r="T11" i="3"/>
  <c r="T7" i="3"/>
  <c r="T6" i="3"/>
  <c r="T24" i="3"/>
  <c r="T20" i="3"/>
  <c r="T16" i="3"/>
  <c r="T12" i="3"/>
  <c r="T8" i="3"/>
  <c r="T25" i="3"/>
  <c r="T21" i="3"/>
  <c r="T17" i="3"/>
  <c r="T13" i="3"/>
  <c r="T28" i="3" l="1"/>
</calcChain>
</file>

<file path=xl/sharedStrings.xml><?xml version="1.0" encoding="utf-8"?>
<sst xmlns="http://schemas.openxmlformats.org/spreadsheetml/2006/main" count="51" uniqueCount="35">
  <si>
    <t>CORRIENTES</t>
  </si>
  <si>
    <t>ENTRE RIOS</t>
  </si>
  <si>
    <t>CORDOBA</t>
  </si>
  <si>
    <t>LA PAMPA</t>
  </si>
  <si>
    <t>SALTA</t>
  </si>
  <si>
    <t>CHACO</t>
  </si>
  <si>
    <t>BUENOS AIRES</t>
  </si>
  <si>
    <t>SAN JUAN</t>
  </si>
  <si>
    <t>MISIONES</t>
  </si>
  <si>
    <t>MENDOZA</t>
  </si>
  <si>
    <t>SANTIAGO DEL ESTERO</t>
  </si>
  <si>
    <t>NEUQUEN</t>
  </si>
  <si>
    <t>CHUBUT</t>
  </si>
  <si>
    <t>SANTA FE</t>
  </si>
  <si>
    <t>FORMOSA</t>
  </si>
  <si>
    <t>RIO NEGRO</t>
  </si>
  <si>
    <t>TUCUMAN</t>
  </si>
  <si>
    <t>JUJUY</t>
  </si>
  <si>
    <t>CATAMARCA</t>
  </si>
  <si>
    <t>SAN LUIS</t>
  </si>
  <si>
    <t>SANTA CRUZ</t>
  </si>
  <si>
    <t>LA RIOJA</t>
  </si>
  <si>
    <t>Provincia</t>
  </si>
  <si>
    <t>Total Caprinos</t>
  </si>
  <si>
    <t>Estratificación de establecimientos con existencias caprinas según tamaño  del hato - Marzo 2022</t>
  </si>
  <si>
    <t>Hasta 100</t>
  </si>
  <si>
    <t>Entre 101 y 250</t>
  </si>
  <si>
    <t>Entre 251 y 500</t>
  </si>
  <si>
    <t>Entre 501 y 1000</t>
  </si>
  <si>
    <t>Mas de 1000</t>
  </si>
  <si>
    <t>Total</t>
  </si>
  <si>
    <t xml:space="preserve"> Establecimientos</t>
  </si>
  <si>
    <t>Cantidad de UP</t>
  </si>
  <si>
    <t>% Participación</t>
  </si>
  <si>
    <t>Fuente:  Dirección Nacional de Sanidad Animal - SENASA, elaborado por la Dirección de Bovinos y Rumiantes Menores - SAGyP -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</si>
</sst>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_ ;[Red]\-#,##0\ "/>
    <numFmt numFmtId="165" formatCode="_ * #,##0_ ;_ * \-#,##0_ ;_ * &quot;-&quot;??_ ;_ @_ "/>
  </numFmts>
  <fonts count="8" x14ac:knownFonts="1">
    <font>
      <sz val="11"/>
      <color theme="1"/>
      <name val="Franklin Gothic Book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Franklin Gothic Book"/>
      <family val="2"/>
    </font>
    <font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64" fontId="2" fillId="2" borderId="0" xfId="0" applyNumberFormat="1" applyFont="1" applyFill="1"/>
    <xf numFmtId="0" fontId="4" fillId="2" borderId="0" xfId="0" applyFont="1" applyFill="1"/>
    <xf numFmtId="10" fontId="4" fillId="3" borderId="1" xfId="2" applyNumberFormat="1" applyFont="1" applyFill="1" applyBorder="1"/>
    <xf numFmtId="0" fontId="5" fillId="4" borderId="1" xfId="0" applyFont="1" applyFill="1" applyBorder="1" applyAlignment="1">
      <alignment horizontal="center"/>
    </xf>
    <xf numFmtId="10" fontId="5" fillId="4" borderId="1" xfId="2" applyNumberFormat="1" applyFont="1" applyFill="1" applyBorder="1" applyAlignment="1">
      <alignment horizontal="center"/>
    </xf>
    <xf numFmtId="0" fontId="6" fillId="2" borderId="1" xfId="0" applyFont="1" applyFill="1" applyBorder="1"/>
    <xf numFmtId="165" fontId="7" fillId="5" borderId="1" xfId="1" applyNumberFormat="1" applyFont="1" applyFill="1" applyBorder="1" applyAlignment="1">
      <alignment horizontal="right"/>
    </xf>
    <xf numFmtId="165" fontId="5" fillId="4" borderId="1" xfId="1" applyNumberFormat="1" applyFont="1" applyFill="1" applyBorder="1"/>
    <xf numFmtId="10" fontId="5" fillId="4" borderId="1" xfId="2" applyNumberFormat="1" applyFont="1" applyFill="1" applyBorder="1"/>
    <xf numFmtId="165" fontId="6" fillId="5" borderId="1" xfId="1" applyNumberFormat="1" applyFont="1" applyFill="1" applyBorder="1" applyAlignment="1">
      <alignment horizontal="right"/>
    </xf>
    <xf numFmtId="10" fontId="6" fillId="5" borderId="1" xfId="2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8</xdr:col>
      <xdr:colOff>42317</xdr:colOff>
      <xdr:row>8</xdr:row>
      <xdr:rowOff>50765</xdr:rowOff>
    </xdr:to>
    <xdr:sp macro="" textlink="">
      <xdr:nvSpPr>
        <xdr:cNvPr id="2" name="EsriDoNotEdit"/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9"/>
  <sheetViews>
    <sheetView tabSelected="1" zoomScale="65" zoomScaleNormal="6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5" x14ac:dyDescent="0.25"/>
  <cols>
    <col min="1" max="1" width="24.44140625" style="4" bestFit="1" customWidth="1"/>
    <col min="2" max="19" width="19.77734375" style="4" customWidth="1"/>
    <col min="20" max="20" width="17.21875" style="4" bestFit="1" customWidth="1"/>
    <col min="21" max="16384" width="11.5546875" style="4"/>
  </cols>
  <sheetData>
    <row r="3" spans="1:20" ht="18.75" x14ac:dyDescent="0.3">
      <c r="A3" s="14" t="s">
        <v>22</v>
      </c>
      <c r="B3" s="17" t="s">
        <v>24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</row>
    <row r="4" spans="1:20" ht="18.75" x14ac:dyDescent="0.3">
      <c r="A4" s="15"/>
      <c r="B4" s="20" t="s">
        <v>25</v>
      </c>
      <c r="C4" s="20"/>
      <c r="D4" s="20"/>
      <c r="E4" s="20" t="s">
        <v>26</v>
      </c>
      <c r="F4" s="20"/>
      <c r="G4" s="20"/>
      <c r="H4" s="20" t="s">
        <v>27</v>
      </c>
      <c r="I4" s="20"/>
      <c r="J4" s="20"/>
      <c r="K4" s="20" t="s">
        <v>28</v>
      </c>
      <c r="L4" s="20"/>
      <c r="M4" s="20"/>
      <c r="N4" s="20" t="s">
        <v>29</v>
      </c>
      <c r="O4" s="20"/>
      <c r="P4" s="20"/>
      <c r="Q4" s="20" t="s">
        <v>30</v>
      </c>
      <c r="R4" s="20"/>
      <c r="S4" s="20"/>
      <c r="T4" s="5"/>
    </row>
    <row r="5" spans="1:20" ht="18.75" x14ac:dyDescent="0.3">
      <c r="A5" s="16"/>
      <c r="B5" s="6" t="s">
        <v>31</v>
      </c>
      <c r="C5" s="6" t="s">
        <v>32</v>
      </c>
      <c r="D5" s="6" t="s">
        <v>23</v>
      </c>
      <c r="E5" s="6" t="s">
        <v>31</v>
      </c>
      <c r="F5" s="6" t="s">
        <v>32</v>
      </c>
      <c r="G5" s="6" t="s">
        <v>23</v>
      </c>
      <c r="H5" s="6" t="s">
        <v>31</v>
      </c>
      <c r="I5" s="6" t="s">
        <v>32</v>
      </c>
      <c r="J5" s="6" t="s">
        <v>23</v>
      </c>
      <c r="K5" s="6" t="s">
        <v>31</v>
      </c>
      <c r="L5" s="6" t="s">
        <v>32</v>
      </c>
      <c r="M5" s="6" t="s">
        <v>23</v>
      </c>
      <c r="N5" s="6" t="s">
        <v>31</v>
      </c>
      <c r="O5" s="6" t="s">
        <v>32</v>
      </c>
      <c r="P5" s="6" t="s">
        <v>23</v>
      </c>
      <c r="Q5" s="6" t="s">
        <v>31</v>
      </c>
      <c r="R5" s="6" t="s">
        <v>32</v>
      </c>
      <c r="S5" s="6" t="s">
        <v>23</v>
      </c>
      <c r="T5" s="7" t="s">
        <v>33</v>
      </c>
    </row>
    <row r="6" spans="1:20" ht="18.75" x14ac:dyDescent="0.3">
      <c r="A6" s="8" t="s">
        <v>6</v>
      </c>
      <c r="B6" s="9">
        <v>1402</v>
      </c>
      <c r="C6" s="9">
        <v>1460</v>
      </c>
      <c r="D6" s="9">
        <v>16792</v>
      </c>
      <c r="E6" s="9">
        <v>37</v>
      </c>
      <c r="F6" s="9">
        <v>40</v>
      </c>
      <c r="G6" s="9">
        <v>6004</v>
      </c>
      <c r="H6" s="9">
        <v>13</v>
      </c>
      <c r="I6" s="9">
        <v>14</v>
      </c>
      <c r="J6" s="9">
        <v>4655</v>
      </c>
      <c r="K6" s="9">
        <v>8</v>
      </c>
      <c r="L6" s="9">
        <v>9</v>
      </c>
      <c r="M6" s="9">
        <v>6205</v>
      </c>
      <c r="N6" s="9">
        <v>13</v>
      </c>
      <c r="O6" s="9">
        <v>13</v>
      </c>
      <c r="P6" s="9">
        <v>33262</v>
      </c>
      <c r="Q6" s="12">
        <f t="shared" ref="Q6:S7" si="0">+B6+E6+H6+K6+N6</f>
        <v>1473</v>
      </c>
      <c r="R6" s="12">
        <f t="shared" si="0"/>
        <v>1536</v>
      </c>
      <c r="S6" s="12">
        <f t="shared" si="0"/>
        <v>66918</v>
      </c>
      <c r="T6" s="13">
        <f>+S6/$S$28</f>
        <v>1.6213721259581149E-2</v>
      </c>
    </row>
    <row r="7" spans="1:20" ht="18.75" x14ac:dyDescent="0.3">
      <c r="A7" s="8" t="s">
        <v>18</v>
      </c>
      <c r="B7" s="9">
        <v>751</v>
      </c>
      <c r="C7" s="9">
        <v>1901</v>
      </c>
      <c r="D7" s="9">
        <v>54818</v>
      </c>
      <c r="E7" s="9">
        <v>102</v>
      </c>
      <c r="F7" s="9">
        <v>205</v>
      </c>
      <c r="G7" s="9">
        <v>31381</v>
      </c>
      <c r="H7" s="9">
        <v>31</v>
      </c>
      <c r="I7" s="9">
        <v>49</v>
      </c>
      <c r="J7" s="9">
        <v>16663</v>
      </c>
      <c r="K7" s="9">
        <v>12</v>
      </c>
      <c r="L7" s="9">
        <v>14</v>
      </c>
      <c r="M7" s="9">
        <v>9624</v>
      </c>
      <c r="N7" s="9">
        <v>1</v>
      </c>
      <c r="O7" s="9">
        <v>2</v>
      </c>
      <c r="P7" s="9">
        <v>2499</v>
      </c>
      <c r="Q7" s="12">
        <f t="shared" si="0"/>
        <v>897</v>
      </c>
      <c r="R7" s="12">
        <f t="shared" si="0"/>
        <v>2171</v>
      </c>
      <c r="S7" s="12">
        <f t="shared" si="0"/>
        <v>114985</v>
      </c>
      <c r="T7" s="13">
        <f t="shared" ref="T7:T27" si="1">+S7/$S$28</f>
        <v>2.7859988927238389E-2</v>
      </c>
    </row>
    <row r="8" spans="1:20" ht="18.75" x14ac:dyDescent="0.3">
      <c r="A8" s="8" t="s">
        <v>5</v>
      </c>
      <c r="B8" s="9">
        <v>8760</v>
      </c>
      <c r="C8" s="9">
        <v>14270</v>
      </c>
      <c r="D8" s="9">
        <v>388443</v>
      </c>
      <c r="E8" s="9">
        <v>437</v>
      </c>
      <c r="F8" s="9">
        <v>728</v>
      </c>
      <c r="G8" s="9">
        <v>106625</v>
      </c>
      <c r="H8" s="9">
        <v>54</v>
      </c>
      <c r="I8" s="9">
        <v>105</v>
      </c>
      <c r="J8" s="9">
        <v>34341</v>
      </c>
      <c r="K8" s="9">
        <v>9</v>
      </c>
      <c r="L8" s="9">
        <v>19</v>
      </c>
      <c r="M8" s="9">
        <v>13272</v>
      </c>
      <c r="N8" s="9">
        <v>1</v>
      </c>
      <c r="O8" s="9">
        <v>2</v>
      </c>
      <c r="P8" s="9">
        <v>3208</v>
      </c>
      <c r="Q8" s="12">
        <f t="shared" ref="Q8:R27" si="2">+B8+E8+H8+K8+N8</f>
        <v>9261</v>
      </c>
      <c r="R8" s="12">
        <f t="shared" si="2"/>
        <v>15124</v>
      </c>
      <c r="S8" s="12">
        <f t="shared" ref="S8:S27" si="3">+D8+G8+J8+M8+P8</f>
        <v>545889</v>
      </c>
      <c r="T8" s="13">
        <f t="shared" si="1"/>
        <v>0.13226474318825271</v>
      </c>
    </row>
    <row r="9" spans="1:20" ht="18.75" x14ac:dyDescent="0.3">
      <c r="A9" s="8" t="s">
        <v>12</v>
      </c>
      <c r="B9" s="9">
        <v>559</v>
      </c>
      <c r="C9" s="9">
        <v>730</v>
      </c>
      <c r="D9" s="9">
        <v>28286</v>
      </c>
      <c r="E9" s="9">
        <v>177</v>
      </c>
      <c r="F9" s="9">
        <v>225</v>
      </c>
      <c r="G9" s="9">
        <v>34417</v>
      </c>
      <c r="H9" s="9">
        <v>47</v>
      </c>
      <c r="I9" s="9">
        <v>53</v>
      </c>
      <c r="J9" s="9">
        <v>17863</v>
      </c>
      <c r="K9" s="9">
        <v>4</v>
      </c>
      <c r="L9" s="9">
        <v>4</v>
      </c>
      <c r="M9" s="9">
        <v>2597</v>
      </c>
      <c r="N9" s="9">
        <v>0</v>
      </c>
      <c r="O9" s="9">
        <v>0</v>
      </c>
      <c r="P9" s="9">
        <v>0</v>
      </c>
      <c r="Q9" s="12">
        <f t="shared" si="2"/>
        <v>787</v>
      </c>
      <c r="R9" s="12">
        <f t="shared" si="2"/>
        <v>1012</v>
      </c>
      <c r="S9" s="12">
        <f t="shared" si="3"/>
        <v>83163</v>
      </c>
      <c r="T9" s="13">
        <f t="shared" si="1"/>
        <v>2.0149760917997358E-2</v>
      </c>
    </row>
    <row r="10" spans="1:20" ht="18.75" x14ac:dyDescent="0.3">
      <c r="A10" s="8" t="s">
        <v>2</v>
      </c>
      <c r="B10" s="9">
        <v>4791</v>
      </c>
      <c r="C10" s="9">
        <v>5408</v>
      </c>
      <c r="D10" s="9">
        <v>112817</v>
      </c>
      <c r="E10" s="9">
        <v>191</v>
      </c>
      <c r="F10" s="9">
        <v>225</v>
      </c>
      <c r="G10" s="9">
        <v>31152</v>
      </c>
      <c r="H10" s="9">
        <v>22</v>
      </c>
      <c r="I10" s="9">
        <v>26</v>
      </c>
      <c r="J10" s="9">
        <v>9493</v>
      </c>
      <c r="K10" s="9">
        <v>7</v>
      </c>
      <c r="L10" s="9">
        <v>8</v>
      </c>
      <c r="M10" s="9">
        <v>5675</v>
      </c>
      <c r="N10" s="9">
        <v>6</v>
      </c>
      <c r="O10" s="9">
        <v>6</v>
      </c>
      <c r="P10" s="9">
        <v>35876</v>
      </c>
      <c r="Q10" s="12">
        <f t="shared" si="2"/>
        <v>5017</v>
      </c>
      <c r="R10" s="12">
        <f t="shared" si="2"/>
        <v>5673</v>
      </c>
      <c r="S10" s="12">
        <f t="shared" si="3"/>
        <v>195013</v>
      </c>
      <c r="T10" s="13">
        <f t="shared" si="1"/>
        <v>4.725016324448876E-2</v>
      </c>
    </row>
    <row r="11" spans="1:20" ht="18.75" x14ac:dyDescent="0.3">
      <c r="A11" s="8" t="s">
        <v>0</v>
      </c>
      <c r="B11" s="9">
        <v>2561</v>
      </c>
      <c r="C11" s="9">
        <v>3323</v>
      </c>
      <c r="D11" s="9">
        <v>55236</v>
      </c>
      <c r="E11" s="9">
        <v>38</v>
      </c>
      <c r="F11" s="9">
        <v>46</v>
      </c>
      <c r="G11" s="9">
        <v>6198</v>
      </c>
      <c r="H11" s="9">
        <v>1</v>
      </c>
      <c r="I11" s="9">
        <v>1</v>
      </c>
      <c r="J11" s="9">
        <v>448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2">
        <f t="shared" si="2"/>
        <v>2600</v>
      </c>
      <c r="R11" s="12">
        <f t="shared" si="2"/>
        <v>3370</v>
      </c>
      <c r="S11" s="12">
        <f t="shared" si="3"/>
        <v>61882</v>
      </c>
      <c r="T11" s="13">
        <f t="shared" si="1"/>
        <v>1.4993536850853292E-2</v>
      </c>
    </row>
    <row r="12" spans="1:20" ht="18.75" x14ac:dyDescent="0.3">
      <c r="A12" s="8" t="s">
        <v>1</v>
      </c>
      <c r="B12" s="9">
        <v>1868</v>
      </c>
      <c r="C12" s="9">
        <v>2174</v>
      </c>
      <c r="D12" s="9">
        <v>35945</v>
      </c>
      <c r="E12" s="9">
        <v>30</v>
      </c>
      <c r="F12" s="9">
        <v>43</v>
      </c>
      <c r="G12" s="9">
        <v>6098</v>
      </c>
      <c r="H12" s="9">
        <v>6</v>
      </c>
      <c r="I12" s="9">
        <v>6</v>
      </c>
      <c r="J12" s="9">
        <v>1895</v>
      </c>
      <c r="K12" s="9">
        <v>1</v>
      </c>
      <c r="L12" s="9">
        <v>2</v>
      </c>
      <c r="M12" s="9">
        <v>1454</v>
      </c>
      <c r="N12" s="9">
        <v>0</v>
      </c>
      <c r="O12" s="9">
        <v>0</v>
      </c>
      <c r="P12" s="9">
        <v>0</v>
      </c>
      <c r="Q12" s="12">
        <f t="shared" si="2"/>
        <v>1905</v>
      </c>
      <c r="R12" s="12">
        <f t="shared" si="2"/>
        <v>2225</v>
      </c>
      <c r="S12" s="12">
        <f t="shared" si="3"/>
        <v>45392</v>
      </c>
      <c r="T12" s="13">
        <f t="shared" si="1"/>
        <v>1.0998135560161803E-2</v>
      </c>
    </row>
    <row r="13" spans="1:20" ht="18.75" x14ac:dyDescent="0.3">
      <c r="A13" s="8" t="s">
        <v>14</v>
      </c>
      <c r="B13" s="9">
        <v>4422</v>
      </c>
      <c r="C13" s="9">
        <v>6791</v>
      </c>
      <c r="D13" s="9">
        <v>179005</v>
      </c>
      <c r="E13" s="9">
        <v>146</v>
      </c>
      <c r="F13" s="9">
        <v>236</v>
      </c>
      <c r="G13" s="9">
        <v>33328</v>
      </c>
      <c r="H13" s="9">
        <v>13</v>
      </c>
      <c r="I13" s="9">
        <v>16</v>
      </c>
      <c r="J13" s="9">
        <v>5203</v>
      </c>
      <c r="K13" s="9">
        <v>0</v>
      </c>
      <c r="L13" s="9">
        <v>1</v>
      </c>
      <c r="M13" s="9">
        <v>513</v>
      </c>
      <c r="N13" s="9">
        <v>0</v>
      </c>
      <c r="O13" s="9">
        <v>1</v>
      </c>
      <c r="P13" s="9">
        <v>1191</v>
      </c>
      <c r="Q13" s="12">
        <f t="shared" si="2"/>
        <v>4581</v>
      </c>
      <c r="R13" s="12">
        <f t="shared" si="2"/>
        <v>7045</v>
      </c>
      <c r="S13" s="12">
        <f t="shared" si="3"/>
        <v>219240</v>
      </c>
      <c r="T13" s="13">
        <f t="shared" si="1"/>
        <v>5.3120180653196021E-2</v>
      </c>
    </row>
    <row r="14" spans="1:20" ht="18.75" x14ac:dyDescent="0.3">
      <c r="A14" s="8" t="s">
        <v>17</v>
      </c>
      <c r="B14" s="9">
        <v>659</v>
      </c>
      <c r="C14" s="9">
        <v>2236</v>
      </c>
      <c r="D14" s="9">
        <v>61792</v>
      </c>
      <c r="E14" s="9">
        <v>59</v>
      </c>
      <c r="F14" s="9">
        <v>215</v>
      </c>
      <c r="G14" s="9">
        <v>31776</v>
      </c>
      <c r="H14" s="9">
        <v>10</v>
      </c>
      <c r="I14" s="9">
        <v>31</v>
      </c>
      <c r="J14" s="9">
        <v>10502</v>
      </c>
      <c r="K14" s="9">
        <v>0</v>
      </c>
      <c r="L14" s="9">
        <v>0</v>
      </c>
      <c r="M14" s="9">
        <v>0</v>
      </c>
      <c r="N14" s="9">
        <v>2</v>
      </c>
      <c r="O14" s="9">
        <v>2</v>
      </c>
      <c r="P14" s="9">
        <v>2446</v>
      </c>
      <c r="Q14" s="12">
        <f t="shared" si="2"/>
        <v>730</v>
      </c>
      <c r="R14" s="12">
        <f t="shared" si="2"/>
        <v>2484</v>
      </c>
      <c r="S14" s="12">
        <f t="shared" si="3"/>
        <v>106516</v>
      </c>
      <c r="T14" s="13">
        <f t="shared" si="1"/>
        <v>2.580801478952667E-2</v>
      </c>
    </row>
    <row r="15" spans="1:20" ht="18.75" x14ac:dyDescent="0.3">
      <c r="A15" s="8" t="s">
        <v>3</v>
      </c>
      <c r="B15" s="9">
        <v>826</v>
      </c>
      <c r="C15" s="9">
        <v>1104</v>
      </c>
      <c r="D15" s="9">
        <v>35386</v>
      </c>
      <c r="E15" s="9">
        <v>117</v>
      </c>
      <c r="F15" s="9">
        <v>172</v>
      </c>
      <c r="G15" s="9">
        <v>25928</v>
      </c>
      <c r="H15" s="9">
        <v>31</v>
      </c>
      <c r="I15" s="9">
        <v>44</v>
      </c>
      <c r="J15" s="9">
        <v>14217</v>
      </c>
      <c r="K15" s="9">
        <v>9</v>
      </c>
      <c r="L15" s="9">
        <v>12</v>
      </c>
      <c r="M15" s="9">
        <v>7400</v>
      </c>
      <c r="N15" s="9">
        <v>0</v>
      </c>
      <c r="O15" s="9">
        <v>0</v>
      </c>
      <c r="P15" s="9">
        <v>0</v>
      </c>
      <c r="Q15" s="12">
        <f t="shared" si="2"/>
        <v>983</v>
      </c>
      <c r="R15" s="12">
        <f t="shared" si="2"/>
        <v>1332</v>
      </c>
      <c r="S15" s="12">
        <f t="shared" si="3"/>
        <v>82931</v>
      </c>
      <c r="T15" s="13">
        <f t="shared" si="1"/>
        <v>2.0093549086618312E-2</v>
      </c>
    </row>
    <row r="16" spans="1:20" ht="18.75" x14ac:dyDescent="0.3">
      <c r="A16" s="8" t="s">
        <v>21</v>
      </c>
      <c r="B16" s="9">
        <v>855</v>
      </c>
      <c r="C16" s="9">
        <v>2039</v>
      </c>
      <c r="D16" s="9">
        <v>71890</v>
      </c>
      <c r="E16" s="9">
        <v>209</v>
      </c>
      <c r="F16" s="9">
        <v>349</v>
      </c>
      <c r="G16" s="9">
        <v>52989</v>
      </c>
      <c r="H16" s="9">
        <v>31</v>
      </c>
      <c r="I16" s="9">
        <v>45</v>
      </c>
      <c r="J16" s="9">
        <v>14100</v>
      </c>
      <c r="K16" s="9">
        <v>3</v>
      </c>
      <c r="L16" s="9">
        <v>5</v>
      </c>
      <c r="M16" s="9">
        <v>3974</v>
      </c>
      <c r="N16" s="9">
        <v>2</v>
      </c>
      <c r="O16" s="9">
        <v>2</v>
      </c>
      <c r="P16" s="9">
        <v>2644</v>
      </c>
      <c r="Q16" s="12">
        <f t="shared" si="2"/>
        <v>1100</v>
      </c>
      <c r="R16" s="12">
        <f t="shared" si="2"/>
        <v>2440</v>
      </c>
      <c r="S16" s="12">
        <f t="shared" si="3"/>
        <v>145597</v>
      </c>
      <c r="T16" s="13">
        <f t="shared" si="1"/>
        <v>3.527704316075251E-2</v>
      </c>
    </row>
    <row r="17" spans="1:20" ht="18.75" x14ac:dyDescent="0.3">
      <c r="A17" s="8" t="s">
        <v>9</v>
      </c>
      <c r="B17" s="9">
        <v>1119</v>
      </c>
      <c r="C17" s="9">
        <v>2027</v>
      </c>
      <c r="D17" s="9">
        <v>83310</v>
      </c>
      <c r="E17" s="9">
        <v>400</v>
      </c>
      <c r="F17" s="9">
        <v>1054</v>
      </c>
      <c r="G17" s="9">
        <v>173681</v>
      </c>
      <c r="H17" s="9">
        <v>198</v>
      </c>
      <c r="I17" s="9">
        <v>663</v>
      </c>
      <c r="J17" s="9">
        <v>228143</v>
      </c>
      <c r="K17" s="9">
        <v>62</v>
      </c>
      <c r="L17" s="9">
        <v>214</v>
      </c>
      <c r="M17" s="9">
        <v>138868</v>
      </c>
      <c r="N17" s="9">
        <v>7</v>
      </c>
      <c r="O17" s="9">
        <v>32</v>
      </c>
      <c r="P17" s="9">
        <v>44290</v>
      </c>
      <c r="Q17" s="12">
        <f t="shared" si="2"/>
        <v>1786</v>
      </c>
      <c r="R17" s="12">
        <f t="shared" si="2"/>
        <v>3990</v>
      </c>
      <c r="S17" s="12">
        <f t="shared" si="3"/>
        <v>668292</v>
      </c>
      <c r="T17" s="13">
        <f t="shared" si="1"/>
        <v>0.16192205696536066</v>
      </c>
    </row>
    <row r="18" spans="1:20" ht="18.75" x14ac:dyDescent="0.3">
      <c r="A18" s="8" t="s">
        <v>8</v>
      </c>
      <c r="B18" s="9">
        <v>367</v>
      </c>
      <c r="C18" s="9">
        <v>390</v>
      </c>
      <c r="D18" s="9">
        <v>3309</v>
      </c>
      <c r="E18" s="9">
        <v>3</v>
      </c>
      <c r="F18" s="9">
        <v>4</v>
      </c>
      <c r="G18" s="9">
        <v>708</v>
      </c>
      <c r="H18" s="9">
        <v>1</v>
      </c>
      <c r="I18" s="9">
        <v>1</v>
      </c>
      <c r="J18" s="9">
        <v>287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12">
        <f t="shared" si="2"/>
        <v>371</v>
      </c>
      <c r="R18" s="12">
        <f t="shared" si="2"/>
        <v>395</v>
      </c>
      <c r="S18" s="12">
        <f t="shared" si="3"/>
        <v>4304</v>
      </c>
      <c r="T18" s="13">
        <f t="shared" si="1"/>
        <v>1.0428263890319086E-3</v>
      </c>
    </row>
    <row r="19" spans="1:20" ht="18.75" x14ac:dyDescent="0.3">
      <c r="A19" s="8" t="s">
        <v>11</v>
      </c>
      <c r="B19" s="9">
        <v>305</v>
      </c>
      <c r="C19" s="9">
        <v>871</v>
      </c>
      <c r="D19" s="9">
        <v>44076</v>
      </c>
      <c r="E19" s="9">
        <v>239</v>
      </c>
      <c r="F19" s="9">
        <v>674</v>
      </c>
      <c r="G19" s="9">
        <v>110753</v>
      </c>
      <c r="H19" s="9">
        <v>284</v>
      </c>
      <c r="I19" s="9">
        <v>536</v>
      </c>
      <c r="J19" s="9">
        <v>192206</v>
      </c>
      <c r="K19" s="9">
        <v>239</v>
      </c>
      <c r="L19" s="9">
        <v>341</v>
      </c>
      <c r="M19" s="9">
        <v>231721</v>
      </c>
      <c r="N19" s="9">
        <v>37</v>
      </c>
      <c r="O19" s="9">
        <v>48</v>
      </c>
      <c r="P19" s="9">
        <v>58639</v>
      </c>
      <c r="Q19" s="12">
        <f t="shared" si="2"/>
        <v>1104</v>
      </c>
      <c r="R19" s="12">
        <f t="shared" si="2"/>
        <v>2470</v>
      </c>
      <c r="S19" s="12">
        <f t="shared" si="3"/>
        <v>637395</v>
      </c>
      <c r="T19" s="13">
        <f t="shared" si="1"/>
        <v>0.15443594940450592</v>
      </c>
    </row>
    <row r="20" spans="1:20" ht="18.75" x14ac:dyDescent="0.3">
      <c r="A20" s="8" t="s">
        <v>15</v>
      </c>
      <c r="B20" s="9">
        <v>612</v>
      </c>
      <c r="C20" s="9">
        <v>745</v>
      </c>
      <c r="D20" s="9">
        <v>31171</v>
      </c>
      <c r="E20" s="9">
        <v>231</v>
      </c>
      <c r="F20" s="9">
        <v>280</v>
      </c>
      <c r="G20" s="9">
        <v>42960</v>
      </c>
      <c r="H20" s="9">
        <v>47</v>
      </c>
      <c r="I20" s="9">
        <v>54</v>
      </c>
      <c r="J20" s="9">
        <v>17224</v>
      </c>
      <c r="K20" s="9">
        <v>4</v>
      </c>
      <c r="L20" s="9">
        <v>4</v>
      </c>
      <c r="M20" s="9">
        <v>2173</v>
      </c>
      <c r="N20" s="9">
        <v>0</v>
      </c>
      <c r="O20" s="9">
        <v>0</v>
      </c>
      <c r="P20" s="9">
        <v>0</v>
      </c>
      <c r="Q20" s="12">
        <f t="shared" si="2"/>
        <v>894</v>
      </c>
      <c r="R20" s="12">
        <f t="shared" si="2"/>
        <v>1083</v>
      </c>
      <c r="S20" s="12">
        <f t="shared" si="3"/>
        <v>93528</v>
      </c>
      <c r="T20" s="13">
        <f t="shared" si="1"/>
        <v>2.2661121401806775E-2</v>
      </c>
    </row>
    <row r="21" spans="1:20" ht="18.75" x14ac:dyDescent="0.3">
      <c r="A21" s="8" t="s">
        <v>4</v>
      </c>
      <c r="B21" s="9">
        <v>1950</v>
      </c>
      <c r="C21" s="9">
        <v>5339</v>
      </c>
      <c r="D21" s="9">
        <v>180918</v>
      </c>
      <c r="E21" s="9">
        <v>260</v>
      </c>
      <c r="F21" s="9">
        <v>681</v>
      </c>
      <c r="G21" s="9">
        <v>101119</v>
      </c>
      <c r="H21" s="9">
        <v>43</v>
      </c>
      <c r="I21" s="9">
        <v>102</v>
      </c>
      <c r="J21" s="9">
        <v>33645</v>
      </c>
      <c r="K21" s="9">
        <v>6</v>
      </c>
      <c r="L21" s="9">
        <v>11</v>
      </c>
      <c r="M21" s="9">
        <v>6960</v>
      </c>
      <c r="N21" s="9">
        <v>0</v>
      </c>
      <c r="O21" s="9">
        <v>1</v>
      </c>
      <c r="P21" s="9">
        <v>1242</v>
      </c>
      <c r="Q21" s="12">
        <f t="shared" si="2"/>
        <v>2259</v>
      </c>
      <c r="R21" s="12">
        <f t="shared" si="2"/>
        <v>6134</v>
      </c>
      <c r="S21" s="12">
        <f t="shared" si="3"/>
        <v>323884</v>
      </c>
      <c r="T21" s="13">
        <f t="shared" si="1"/>
        <v>7.8474624113664196E-2</v>
      </c>
    </row>
    <row r="22" spans="1:20" ht="18.75" x14ac:dyDescent="0.3">
      <c r="A22" s="8" t="s">
        <v>7</v>
      </c>
      <c r="B22" s="9">
        <v>330</v>
      </c>
      <c r="C22" s="9">
        <v>848</v>
      </c>
      <c r="D22" s="9">
        <v>21553</v>
      </c>
      <c r="E22" s="9">
        <v>74</v>
      </c>
      <c r="F22" s="9">
        <v>102</v>
      </c>
      <c r="G22" s="9">
        <v>16424</v>
      </c>
      <c r="H22" s="9">
        <v>24</v>
      </c>
      <c r="I22" s="9">
        <v>37</v>
      </c>
      <c r="J22" s="9">
        <v>12318</v>
      </c>
      <c r="K22" s="9">
        <v>12</v>
      </c>
      <c r="L22" s="9">
        <v>12</v>
      </c>
      <c r="M22" s="9">
        <v>7290</v>
      </c>
      <c r="N22" s="9">
        <v>0</v>
      </c>
      <c r="O22" s="9">
        <v>0</v>
      </c>
      <c r="P22" s="9">
        <v>0</v>
      </c>
      <c r="Q22" s="12">
        <f t="shared" si="2"/>
        <v>440</v>
      </c>
      <c r="R22" s="12">
        <f t="shared" si="2"/>
        <v>999</v>
      </c>
      <c r="S22" s="12">
        <f t="shared" si="3"/>
        <v>57585</v>
      </c>
      <c r="T22" s="13">
        <f t="shared" si="1"/>
        <v>1.3952406508457822E-2</v>
      </c>
    </row>
    <row r="23" spans="1:20" ht="18.75" x14ac:dyDescent="0.3">
      <c r="A23" s="8" t="s">
        <v>19</v>
      </c>
      <c r="B23" s="9">
        <v>2006</v>
      </c>
      <c r="C23" s="9">
        <v>2867</v>
      </c>
      <c r="D23" s="9">
        <v>68574</v>
      </c>
      <c r="E23" s="9">
        <v>75</v>
      </c>
      <c r="F23" s="9">
        <v>108</v>
      </c>
      <c r="G23" s="9">
        <v>15264</v>
      </c>
      <c r="H23" s="9">
        <v>6</v>
      </c>
      <c r="I23" s="9">
        <v>10</v>
      </c>
      <c r="J23" s="9">
        <v>3456</v>
      </c>
      <c r="K23" s="9">
        <v>4</v>
      </c>
      <c r="L23" s="9">
        <v>6</v>
      </c>
      <c r="M23" s="9">
        <v>4031</v>
      </c>
      <c r="N23" s="9">
        <v>3</v>
      </c>
      <c r="O23" s="9">
        <v>3</v>
      </c>
      <c r="P23" s="9">
        <v>5157</v>
      </c>
      <c r="Q23" s="12">
        <f t="shared" si="2"/>
        <v>2094</v>
      </c>
      <c r="R23" s="12">
        <f t="shared" si="2"/>
        <v>2994</v>
      </c>
      <c r="S23" s="12">
        <f t="shared" si="3"/>
        <v>96482</v>
      </c>
      <c r="T23" s="13">
        <f t="shared" si="1"/>
        <v>2.3376853082383041E-2</v>
      </c>
    </row>
    <row r="24" spans="1:20" ht="18.75" x14ac:dyDescent="0.3">
      <c r="A24" s="8" t="s">
        <v>20</v>
      </c>
      <c r="B24" s="9">
        <v>18</v>
      </c>
      <c r="C24" s="9">
        <v>18</v>
      </c>
      <c r="D24" s="9">
        <v>252</v>
      </c>
      <c r="E24" s="9">
        <v>1</v>
      </c>
      <c r="F24" s="9">
        <v>1</v>
      </c>
      <c r="G24" s="9">
        <v>125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12">
        <f t="shared" si="2"/>
        <v>19</v>
      </c>
      <c r="R24" s="12">
        <f t="shared" si="2"/>
        <v>19</v>
      </c>
      <c r="S24" s="12">
        <f t="shared" si="3"/>
        <v>377</v>
      </c>
      <c r="T24" s="13">
        <f t="shared" si="1"/>
        <v>9.1344225990945533E-5</v>
      </c>
    </row>
    <row r="25" spans="1:20" ht="18.75" x14ac:dyDescent="0.3">
      <c r="A25" s="8" t="s">
        <v>13</v>
      </c>
      <c r="B25" s="9">
        <v>2147</v>
      </c>
      <c r="C25" s="9">
        <v>2643</v>
      </c>
      <c r="D25" s="9">
        <v>61807</v>
      </c>
      <c r="E25" s="9">
        <v>77</v>
      </c>
      <c r="F25" s="9">
        <v>87</v>
      </c>
      <c r="G25" s="9">
        <v>11904</v>
      </c>
      <c r="H25" s="9">
        <v>6</v>
      </c>
      <c r="I25" s="9">
        <v>8</v>
      </c>
      <c r="J25" s="9">
        <v>3016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12">
        <f t="shared" si="2"/>
        <v>2230</v>
      </c>
      <c r="R25" s="12">
        <f t="shared" si="2"/>
        <v>2738</v>
      </c>
      <c r="S25" s="12">
        <f t="shared" si="3"/>
        <v>76727</v>
      </c>
      <c r="T25" s="13">
        <f t="shared" si="1"/>
        <v>1.8590367181982169E-2</v>
      </c>
    </row>
    <row r="26" spans="1:20" ht="18.75" x14ac:dyDescent="0.3">
      <c r="A26" s="8" t="s">
        <v>10</v>
      </c>
      <c r="B26" s="9">
        <v>4651</v>
      </c>
      <c r="C26" s="9">
        <v>7521</v>
      </c>
      <c r="D26" s="9">
        <v>277531</v>
      </c>
      <c r="E26" s="9">
        <v>552</v>
      </c>
      <c r="F26" s="9">
        <v>1027</v>
      </c>
      <c r="G26" s="9">
        <v>147563</v>
      </c>
      <c r="H26" s="9">
        <v>78</v>
      </c>
      <c r="I26" s="9">
        <v>122</v>
      </c>
      <c r="J26" s="9">
        <v>41067</v>
      </c>
      <c r="K26" s="9">
        <v>9</v>
      </c>
      <c r="L26" s="9">
        <v>16</v>
      </c>
      <c r="M26" s="9">
        <v>9494</v>
      </c>
      <c r="N26" s="9">
        <v>2</v>
      </c>
      <c r="O26" s="9">
        <v>5</v>
      </c>
      <c r="P26" s="9">
        <v>10342</v>
      </c>
      <c r="Q26" s="12">
        <f t="shared" si="2"/>
        <v>5292</v>
      </c>
      <c r="R26" s="12">
        <f t="shared" si="2"/>
        <v>8691</v>
      </c>
      <c r="S26" s="12">
        <f t="shared" si="3"/>
        <v>485997</v>
      </c>
      <c r="T26" s="13">
        <f t="shared" si="1"/>
        <v>0.11775336816690068</v>
      </c>
    </row>
    <row r="27" spans="1:20" ht="18.75" x14ac:dyDescent="0.3">
      <c r="A27" s="8" t="s">
        <v>16</v>
      </c>
      <c r="B27" s="9">
        <v>401</v>
      </c>
      <c r="C27" s="9">
        <v>496</v>
      </c>
      <c r="D27" s="9">
        <v>11285</v>
      </c>
      <c r="E27" s="9">
        <v>13</v>
      </c>
      <c r="F27" s="9">
        <v>16</v>
      </c>
      <c r="G27" s="9">
        <v>2262</v>
      </c>
      <c r="H27" s="9">
        <v>5</v>
      </c>
      <c r="I27" s="9">
        <v>5</v>
      </c>
      <c r="J27" s="9">
        <v>1601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12">
        <f t="shared" si="2"/>
        <v>419</v>
      </c>
      <c r="R27" s="12">
        <f t="shared" si="2"/>
        <v>517</v>
      </c>
      <c r="S27" s="12">
        <f t="shared" si="3"/>
        <v>15148</v>
      </c>
      <c r="T27" s="13">
        <f t="shared" si="1"/>
        <v>3.6702449212489205E-3</v>
      </c>
    </row>
    <row r="28" spans="1:20" ht="15" customHeight="1" x14ac:dyDescent="0.3">
      <c r="A28" s="10" t="s">
        <v>30</v>
      </c>
      <c r="B28" s="10">
        <f>SUM(B6:B27)</f>
        <v>41360</v>
      </c>
      <c r="C28" s="10">
        <f t="shared" ref="C28:S28" si="4">SUM(C6:C27)</f>
        <v>65201</v>
      </c>
      <c r="D28" s="10">
        <f t="shared" si="4"/>
        <v>1824196</v>
      </c>
      <c r="E28" s="10">
        <f t="shared" si="4"/>
        <v>3468</v>
      </c>
      <c r="F28" s="10">
        <f t="shared" si="4"/>
        <v>6518</v>
      </c>
      <c r="G28" s="10">
        <f t="shared" si="4"/>
        <v>988659</v>
      </c>
      <c r="H28" s="10">
        <f t="shared" si="4"/>
        <v>951</v>
      </c>
      <c r="I28" s="10">
        <f t="shared" si="4"/>
        <v>1928</v>
      </c>
      <c r="J28" s="10">
        <f t="shared" si="4"/>
        <v>662343</v>
      </c>
      <c r="K28" s="10">
        <f t="shared" si="4"/>
        <v>389</v>
      </c>
      <c r="L28" s="10">
        <f t="shared" si="4"/>
        <v>678</v>
      </c>
      <c r="M28" s="10">
        <f t="shared" si="4"/>
        <v>451251</v>
      </c>
      <c r="N28" s="10">
        <f t="shared" si="4"/>
        <v>74</v>
      </c>
      <c r="O28" s="10">
        <f t="shared" si="4"/>
        <v>117</v>
      </c>
      <c r="P28" s="10">
        <f t="shared" si="4"/>
        <v>200796</v>
      </c>
      <c r="Q28" s="10">
        <f t="shared" si="4"/>
        <v>46242</v>
      </c>
      <c r="R28" s="10">
        <f t="shared" si="4"/>
        <v>74442</v>
      </c>
      <c r="S28" s="10">
        <f t="shared" si="4"/>
        <v>4127245</v>
      </c>
      <c r="T28" s="11">
        <f>SUM(T6:T27)</f>
        <v>1</v>
      </c>
    </row>
    <row r="29" spans="1:20" ht="16.5" x14ac:dyDescent="0.3">
      <c r="A29" s="1" t="s">
        <v>34</v>
      </c>
      <c r="B29" s="1"/>
      <c r="C29" s="2"/>
      <c r="D29" s="3"/>
      <c r="E29" s="3"/>
      <c r="F29" s="3"/>
      <c r="G29" s="3"/>
      <c r="H29" s="3"/>
      <c r="I29" s="3"/>
    </row>
  </sheetData>
  <mergeCells count="8">
    <mergeCell ref="A3:A5"/>
    <mergeCell ref="B3:T3"/>
    <mergeCell ref="B4:D4"/>
    <mergeCell ref="E4:G4"/>
    <mergeCell ref="H4:J4"/>
    <mergeCell ref="K4:M4"/>
    <mergeCell ref="N4:P4"/>
    <mergeCell ref="Q4:S4"/>
  </mergeCells>
  <conditionalFormatting sqref="T6:T27">
    <cfRule type="dataBar" priority="1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{92ED52BB-63E8-4C19-BF84-159E8C20F588}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2ED52BB-63E8-4C19-BF84-159E8C20F588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T6:T27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Estratificación caprinas x pcia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Gabriel Gräve</dc:creator>
  <cp:lastModifiedBy>Gabriel H. Amarillo</cp:lastModifiedBy>
  <dcterms:created xsi:type="dcterms:W3CDTF">2022-04-01T23:26:07Z</dcterms:created>
  <dcterms:modified xsi:type="dcterms:W3CDTF">2023-06-12T13:49:56Z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30c51196d2bc4ed59cf124ab4d9c4db6</vt:lpwstr>
  </property>
</Properties>
</file>